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40" windowHeight="10050" activeTab="1"/>
  </bookViews>
  <sheets>
    <sheet name="ENTRATA" sheetId="1" r:id="rId1"/>
    <sheet name="SPESA" sheetId="2" r:id="rId2"/>
  </sheets>
  <definedNames>
    <definedName name="_xlnm.Print_Titles" localSheetId="1">'SPESA'!$1:$8</definedName>
  </definedNames>
  <calcPr fullCalcOnLoad="1"/>
</workbook>
</file>

<file path=xl/sharedStrings.xml><?xml version="1.0" encoding="utf-8"?>
<sst xmlns="http://schemas.openxmlformats.org/spreadsheetml/2006/main" count="115" uniqueCount="89">
  <si>
    <t>Allegato 3</t>
  </si>
  <si>
    <t>Entrate</t>
  </si>
  <si>
    <t>ENTRATE PER CODIFICA ECONOMICA</t>
  </si>
  <si>
    <t>COMPETENZA</t>
  </si>
  <si>
    <t>CASSA</t>
  </si>
  <si>
    <t>TITOLO I ENTRATE TRIBUTARIE</t>
  </si>
  <si>
    <t>Categoria 1^</t>
  </si>
  <si>
    <t>Imposte</t>
  </si>
  <si>
    <t>Categoria 2^</t>
  </si>
  <si>
    <t>Tasse</t>
  </si>
  <si>
    <t>Categoria 3^</t>
  </si>
  <si>
    <t>Tributi speciali ed altre entrate tributarie proprie</t>
  </si>
  <si>
    <t>TOTALE TITOLO I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</si>
  <si>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</si>
  <si>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</si>
  <si>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</si>
  <si>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correnti dalla Regione per funzioni delegate</t>
  </si>
  <si>
    <t>Categoria 4^</t>
  </si>
  <si>
    <t>Contributi e trasferimenti da parte di organismi comunitari e internazionali</t>
  </si>
  <si>
    <t>Categoria 5^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</si>
  <si>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</si>
  <si>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</si>
  <si>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</si>
  <si>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</si>
  <si>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</si>
  <si>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</si>
  <si>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</si>
  <si>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</si>
  <si>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</si>
  <si>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 DA TRASFERIMENTI DI CAPITALI E DA RISCOSSIONI DI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</si>
  <si>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</si>
  <si>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</si>
  <si>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</si>
  <si>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</si>
  <si>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</si>
  <si>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Categoria 6^</t>
  </si>
  <si>
    <t>Riscossioni di crediti</t>
  </si>
  <si>
    <t>TOTALE TITOLO IV</t>
  </si>
  <si>
    <t>Titolo V - ENTRATE DERIVANTI DA ACCENSIONI DI PRESTITI</t>
  </si>
  <si>
    <t>Anticipazioni di cassa</t>
  </si>
  <si>
    <t>Finanziamenti a breve termine.</t>
  </si>
  <si>
    <t>Assunzioni di mutui e prestiti</t>
  </si>
  <si>
    <t>Emissioni di prestiti obbligazionari</t>
  </si>
  <si>
    <t>TOTALE TITOLO V</t>
  </si>
  <si>
    <t>TOTALE titolo VI - ENTRATE DERIVANTI DA SERVIZI PER CONTO DI TERZI</t>
  </si>
  <si>
    <t>TOTALE GENERALE DELLE ENTRATE</t>
  </si>
  <si>
    <t>DATI PREVISIONALI ANNO 2015:</t>
  </si>
  <si>
    <t>Fondo Pluriennale Vincolato per Spese Correnti</t>
  </si>
  <si>
    <t>Avanzo di Amministrazione</t>
  </si>
  <si>
    <t>Fondo di Cassa</t>
  </si>
  <si>
    <t>Fondo Pluriennale Vincolato per Spese in Conto Capitale</t>
  </si>
  <si>
    <t>C.I.S.A. - TORTONA</t>
  </si>
  <si>
    <t>Spesa</t>
  </si>
  <si>
    <t>DATI PREVISIONALI  ANNO 2015:</t>
  </si>
  <si>
    <t>INTERVENTI/ FUNZIONI E SERVIZI</t>
  </si>
  <si>
    <t>Funzioni generali di Amministrazione, di gestione e di controllo</t>
  </si>
  <si>
    <t>Funzione di istruzione pubblica</t>
  </si>
  <si>
    <t>Funzioni nel settore sociale</t>
  </si>
  <si>
    <t>Totale spese</t>
  </si>
  <si>
    <t>Competenza</t>
  </si>
  <si>
    <t>Cassa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</si>
  <si>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</si>
  <si>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</si>
  <si>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</si>
  <si>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</si>
  <si>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</si>
  <si>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</si>
  <si>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</si>
  <si>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</si>
  <si>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</si>
  <si>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</si>
  <si>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</si>
  <si>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1°: 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</si>
  <si>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</si>
  <si>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</si>
  <si>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</si>
  <si>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</si>
  <si>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</si>
  <si>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</si>
  <si>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</si>
  <si>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</si>
  <si>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</si>
  <si>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</si>
  <si>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2°: SPESE IN CONTO CAPITALE</t>
  </si>
  <si>
    <t>TOTALE TITOLO 3°: SPESE PER RIMBORSO DI PRESTITI</t>
  </si>
  <si>
    <t>TOTALE TITOLO 4°: SPESE PER SERVIZI PER CONTO DI TERZI</t>
  </si>
  <si>
    <t>Disavanzo/Disavanzo  Tecnico</t>
  </si>
  <si>
    <t>TOTALE SPESE PER CLASSIFICAZIONE FUNZIONALE</t>
  </si>
  <si>
    <t>D.P.C.M. 22 settembre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</si>
</sst>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1"/>
      <name val="Georgia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5" fillId="0" borderId="15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13" xfId="0" applyNumberFormat="1" applyBorder="1" applyAlignment="1">
      <alignment/>
    </xf>
    <xf numFmtId="4" fontId="5" fillId="0" borderId="16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horizontal="right" vertical="top" wrapText="1"/>
    </xf>
    <xf numFmtId="168" fontId="2" fillId="0" borderId="18" xfId="0" applyNumberFormat="1" applyFont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4" fontId="2" fillId="0" borderId="19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 wrapText="1"/>
    </xf>
    <xf numFmtId="168" fontId="2" fillId="0" borderId="18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4" fontId="10" fillId="7" borderId="18" xfId="0" applyNumberFormat="1" applyFont="1" applyFill="1" applyBorder="1" applyAlignment="1">
      <alignment horizontal="right" wrapText="1"/>
    </xf>
    <xf numFmtId="4" fontId="10" fillId="7" borderId="18" xfId="0" applyNumberFormat="1" applyFont="1" applyFill="1" applyBorder="1" applyAlignment="1">
      <alignment wrapText="1"/>
    </xf>
    <xf numFmtId="4" fontId="10" fillId="7" borderId="19" xfId="0" applyNumberFormat="1" applyFont="1" applyFill="1" applyBorder="1" applyAlignment="1">
      <alignment horizontal="right" wrapText="1"/>
    </xf>
    <xf numFmtId="168" fontId="10" fillId="7" borderId="18" xfId="0" applyNumberFormat="1" applyFont="1" applyFill="1" applyBorder="1" applyAlignment="1">
      <alignment horizontal="right" wrapText="1"/>
    </xf>
    <xf numFmtId="0" fontId="4" fillId="7" borderId="18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4" fontId="2" fillId="7" borderId="18" xfId="0" applyNumberFormat="1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0" fontId="4" fillId="10" borderId="10" xfId="0" applyFont="1" applyFill="1" applyBorder="1" applyAlignment="1">
      <alignment horizontal="left" vertical="top" wrapText="1"/>
    </xf>
    <xf numFmtId="4" fontId="10" fillId="10" borderId="10" xfId="0" applyNumberFormat="1" applyFont="1" applyFill="1" applyBorder="1" applyAlignment="1">
      <alignment horizontal="right" vertical="top" wrapText="1"/>
    </xf>
    <xf numFmtId="4" fontId="10" fillId="10" borderId="14" xfId="0" applyNumberFormat="1" applyFont="1" applyFill="1" applyBorder="1" applyAlignment="1">
      <alignment horizontal="right" vertical="top" wrapText="1"/>
    </xf>
    <xf numFmtId="4" fontId="11" fillId="10" borderId="10" xfId="0" applyNumberFormat="1" applyFont="1" applyFill="1" applyBorder="1" applyAlignment="1">
      <alignment horizontal="right" wrapText="1"/>
    </xf>
    <xf numFmtId="4" fontId="12" fillId="10" borderId="14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" fontId="9" fillId="0" borderId="0" xfId="0" applyNumberFormat="1" applyFont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8" sqref="A8:IV47"/>
    </sheetView>
  </sheetViews>
  <sheetFormatPr defaultColWidth="9.140625" defaultRowHeight="12.75"/>
  <cols>
    <col min="1" max="1" width="21.00390625" style="0" customWidth="1"/>
    <col min="2" max="2" width="30.8515625" style="0" customWidth="1"/>
    <col min="3" max="3" width="22.421875" style="11" customWidth="1"/>
    <col min="4" max="4" width="21.57421875" style="11" customWidth="1"/>
    <col min="5" max="5" width="10.140625" style="0" customWidth="1"/>
    <col min="7" max="7" width="10.28125" style="0" customWidth="1"/>
    <col min="9" max="9" width="10.57421875" style="0" customWidth="1"/>
    <col min="11" max="11" width="11.7109375" style="0" customWidth="1"/>
    <col min="13" max="13" width="10.28125" style="0" customWidth="1"/>
    <col min="15" max="15" width="10.7109375" style="0" customWidth="1"/>
    <col min="17" max="17" width="10.57421875" style="0" customWidth="1"/>
    <col min="19" max="19" width="10.00390625" style="0" customWidth="1"/>
    <col min="21" max="21" width="9.8515625" style="0" customWidth="1"/>
    <col min="23" max="23" width="10.7109375" style="0" customWidth="1"/>
    <col min="25" max="25" width="10.421875" style="0" customWidth="1"/>
    <col min="27" max="27" width="10.28125" style="0" customWidth="1"/>
  </cols>
  <sheetData>
    <row r="1" spans="1:10" ht="18">
      <c r="A1" s="67" t="s">
        <v>51</v>
      </c>
      <c r="B1" s="67"/>
      <c r="C1" s="67"/>
      <c r="D1" s="67"/>
      <c r="E1" s="49"/>
      <c r="F1" s="49"/>
      <c r="G1" s="49"/>
      <c r="H1" s="49"/>
      <c r="I1" s="49"/>
      <c r="J1" s="49"/>
    </row>
    <row r="2" spans="1:10" ht="12.75">
      <c r="A2" s="44" t="s">
        <v>88</v>
      </c>
      <c r="B2" s="44"/>
      <c r="C2" s="44"/>
      <c r="D2" s="44"/>
      <c r="E2" s="48"/>
      <c r="F2" s="48"/>
      <c r="G2" s="48"/>
      <c r="H2" s="48"/>
      <c r="I2" s="48"/>
      <c r="J2" s="48"/>
    </row>
    <row r="3" spans="1:10" ht="12.75">
      <c r="A3" s="37"/>
      <c r="B3" s="37"/>
      <c r="C3" s="37"/>
      <c r="D3" s="37"/>
      <c r="E3" s="48"/>
      <c r="F3" s="48"/>
      <c r="G3" s="48"/>
      <c r="H3" s="48"/>
      <c r="I3" s="48"/>
      <c r="J3" s="48"/>
    </row>
    <row r="4" spans="1:4" ht="18" customHeight="1">
      <c r="A4" s="65" t="s">
        <v>0</v>
      </c>
      <c r="B4" s="68"/>
      <c r="C4" s="66"/>
      <c r="D4" s="66"/>
    </row>
    <row r="5" spans="1:4" ht="18">
      <c r="A5" s="72" t="s">
        <v>1</v>
      </c>
      <c r="B5" s="72"/>
      <c r="C5" s="72"/>
      <c r="D5" s="72"/>
    </row>
    <row r="6" spans="1:4" ht="13.5" customHeight="1" thickBot="1">
      <c r="A6" s="73" t="s">
        <v>46</v>
      </c>
      <c r="B6" s="73"/>
      <c r="C6" s="73"/>
      <c r="D6" s="73"/>
    </row>
    <row r="7" spans="1:4" ht="31.5" customHeight="1">
      <c r="A7" s="38" t="s">
        <v>2</v>
      </c>
      <c r="B7" s="39"/>
      <c r="C7" s="12" t="s">
        <v>3</v>
      </c>
      <c r="D7" s="15" t="s">
        <v>4</v>
      </c>
    </row>
    <row r="8" spans="1:4" ht="24.75" customHeight="1">
      <c r="A8" s="3"/>
      <c r="B8" s="4" t="s">
        <v>5</v>
      </c>
      <c r="C8" s="13"/>
      <c r="D8" s="16"/>
    </row>
    <row r="9" spans="1:4" ht="24.75" customHeight="1">
      <c r="A9" s="5" t="s">
        <v>6</v>
      </c>
      <c r="B9" s="4" t="s">
        <v>7</v>
      </c>
      <c r="C9" s="9">
        <v>0</v>
      </c>
      <c r="D9" s="10">
        <v>0</v>
      </c>
    </row>
    <row r="10" spans="1:4" ht="24.75" customHeight="1">
      <c r="A10" s="5" t="s">
        <v>8</v>
      </c>
      <c r="B10" s="4" t="s">
        <v>9</v>
      </c>
      <c r="C10" s="9">
        <v>0</v>
      </c>
      <c r="D10" s="10">
        <v>0</v>
      </c>
    </row>
    <row r="11" spans="1:4" ht="24.75" customHeight="1">
      <c r="A11" s="5" t="s">
        <v>10</v>
      </c>
      <c r="B11" s="4" t="s">
        <v>11</v>
      </c>
      <c r="C11" s="9">
        <v>0</v>
      </c>
      <c r="D11" s="10">
        <v>0</v>
      </c>
    </row>
    <row r="12" spans="1:4" ht="24.75" customHeight="1">
      <c r="A12" s="3"/>
      <c r="B12" s="60" t="s">
        <v>12</v>
      </c>
      <c r="C12" s="61">
        <f>SUM(C9:C11)</f>
        <v>0</v>
      </c>
      <c r="D12" s="62">
        <f>SUM(D9:D11)</f>
        <v>0</v>
      </c>
    </row>
    <row r="13" spans="1:4" ht="24.75" customHeight="1">
      <c r="A13" s="3"/>
      <c r="B13" s="8" t="s">
        <v>13</v>
      </c>
      <c r="C13" s="13"/>
      <c r="D13" s="16"/>
    </row>
    <row r="14" spans="1:4" ht="24.75" customHeight="1">
      <c r="A14" s="5" t="s">
        <v>6</v>
      </c>
      <c r="B14" s="4" t="s">
        <v>14</v>
      </c>
      <c r="C14" s="9">
        <v>0</v>
      </c>
      <c r="D14" s="10">
        <v>0</v>
      </c>
    </row>
    <row r="15" spans="1:4" ht="24.75" customHeight="1">
      <c r="A15" s="5" t="s">
        <v>8</v>
      </c>
      <c r="B15" s="4" t="s">
        <v>15</v>
      </c>
      <c r="C15" s="9">
        <v>2155000</v>
      </c>
      <c r="D15" s="10">
        <v>1755000</v>
      </c>
    </row>
    <row r="16" spans="1:4" ht="24.75" customHeight="1">
      <c r="A16" s="5" t="s">
        <v>10</v>
      </c>
      <c r="B16" s="4" t="s">
        <v>16</v>
      </c>
      <c r="C16" s="9">
        <v>8000</v>
      </c>
      <c r="D16" s="10">
        <v>8000</v>
      </c>
    </row>
    <row r="17" spans="1:4" ht="24.75" customHeight="1">
      <c r="A17" s="5" t="s">
        <v>17</v>
      </c>
      <c r="B17" s="4" t="s">
        <v>18</v>
      </c>
      <c r="C17" s="9">
        <v>0</v>
      </c>
      <c r="D17" s="10">
        <v>0</v>
      </c>
    </row>
    <row r="18" spans="1:4" ht="24.75" customHeight="1">
      <c r="A18" s="5" t="s">
        <v>19</v>
      </c>
      <c r="B18" s="4" t="s">
        <v>20</v>
      </c>
      <c r="C18" s="9">
        <v>2782532</v>
      </c>
      <c r="D18" s="10">
        <v>2426782.5</v>
      </c>
    </row>
    <row r="19" spans="1:4" ht="24.75" customHeight="1">
      <c r="A19" s="3"/>
      <c r="B19" s="60" t="s">
        <v>21</v>
      </c>
      <c r="C19" s="61">
        <f>SUM(C14:C18)</f>
        <v>4945532</v>
      </c>
      <c r="D19" s="62">
        <f>SUM(D14:D18)</f>
        <v>4189782.5</v>
      </c>
    </row>
    <row r="20" spans="1:4" ht="24.75" customHeight="1">
      <c r="A20" s="3"/>
      <c r="B20" s="4" t="s">
        <v>22</v>
      </c>
      <c r="C20" s="13"/>
      <c r="D20" s="16"/>
    </row>
    <row r="21" spans="1:4" ht="24.75" customHeight="1">
      <c r="A21" s="5" t="s">
        <v>6</v>
      </c>
      <c r="B21" s="4" t="s">
        <v>23</v>
      </c>
      <c r="C21" s="9">
        <v>1013000</v>
      </c>
      <c r="D21" s="10">
        <v>1013000</v>
      </c>
    </row>
    <row r="22" spans="1:4" ht="24.75" customHeight="1">
      <c r="A22" s="5" t="s">
        <v>8</v>
      </c>
      <c r="B22" s="4" t="s">
        <v>24</v>
      </c>
      <c r="C22" s="9">
        <v>0</v>
      </c>
      <c r="D22" s="10">
        <v>0</v>
      </c>
    </row>
    <row r="23" spans="1:4" ht="24.75" customHeight="1">
      <c r="A23" s="5" t="s">
        <v>10</v>
      </c>
      <c r="B23" s="4" t="s">
        <v>25</v>
      </c>
      <c r="C23" s="9">
        <v>1000</v>
      </c>
      <c r="D23" s="10">
        <v>1000</v>
      </c>
    </row>
    <row r="24" spans="1:4" ht="24.75" customHeight="1">
      <c r="A24" s="5" t="s">
        <v>17</v>
      </c>
      <c r="B24" s="4" t="s">
        <v>26</v>
      </c>
      <c r="C24" s="9">
        <v>0</v>
      </c>
      <c r="D24" s="10">
        <v>0</v>
      </c>
    </row>
    <row r="25" spans="1:4" ht="24.75" customHeight="1">
      <c r="A25" s="5" t="s">
        <v>19</v>
      </c>
      <c r="B25" s="4" t="s">
        <v>27</v>
      </c>
      <c r="C25" s="9">
        <v>53000</v>
      </c>
      <c r="D25" s="10">
        <v>53000</v>
      </c>
    </row>
    <row r="26" spans="1:4" ht="24.75" customHeight="1">
      <c r="A26" s="3"/>
      <c r="B26" s="60" t="s">
        <v>28</v>
      </c>
      <c r="C26" s="61">
        <f>SUM(C21:C25)</f>
        <v>1067000</v>
      </c>
      <c r="D26" s="62">
        <f>SUM(D21:D25)</f>
        <v>1067000</v>
      </c>
    </row>
    <row r="27" spans="1:4" ht="24.75" customHeight="1">
      <c r="A27" s="3"/>
      <c r="B27" s="60" t="s">
        <v>29</v>
      </c>
      <c r="C27" s="61"/>
      <c r="D27" s="62"/>
    </row>
    <row r="28" spans="1:4" ht="24.75" customHeight="1">
      <c r="A28" s="5" t="s">
        <v>6</v>
      </c>
      <c r="B28" s="4" t="s">
        <v>30</v>
      </c>
      <c r="C28" s="9">
        <v>0</v>
      </c>
      <c r="D28" s="10">
        <v>0</v>
      </c>
    </row>
    <row r="29" spans="1:4" ht="24.75" customHeight="1">
      <c r="A29" s="5" t="s">
        <v>8</v>
      </c>
      <c r="B29" s="4" t="s">
        <v>31</v>
      </c>
      <c r="C29" s="9">
        <v>0</v>
      </c>
      <c r="D29" s="10">
        <v>0</v>
      </c>
    </row>
    <row r="30" spans="1:4" ht="24.75" customHeight="1">
      <c r="A30" s="5" t="s">
        <v>10</v>
      </c>
      <c r="B30" s="4" t="s">
        <v>32</v>
      </c>
      <c r="C30" s="9">
        <v>0</v>
      </c>
      <c r="D30" s="10">
        <v>0</v>
      </c>
    </row>
    <row r="31" spans="1:4" ht="24.75" customHeight="1">
      <c r="A31" s="5" t="s">
        <v>17</v>
      </c>
      <c r="B31" s="4" t="s">
        <v>33</v>
      </c>
      <c r="C31" s="9">
        <v>0</v>
      </c>
      <c r="D31" s="10">
        <v>0</v>
      </c>
    </row>
    <row r="32" spans="1:4" ht="24.75" customHeight="1">
      <c r="A32" s="5" t="s">
        <v>19</v>
      </c>
      <c r="B32" s="4" t="s">
        <v>34</v>
      </c>
      <c r="C32" s="9">
        <v>0</v>
      </c>
      <c r="D32" s="10">
        <v>0</v>
      </c>
    </row>
    <row r="33" spans="1:4" ht="24.75" customHeight="1">
      <c r="A33" s="5" t="s">
        <v>35</v>
      </c>
      <c r="B33" s="4" t="s">
        <v>36</v>
      </c>
      <c r="C33" s="9">
        <v>0</v>
      </c>
      <c r="D33" s="9">
        <v>0</v>
      </c>
    </row>
    <row r="34" spans="1:4" ht="24.75" customHeight="1">
      <c r="A34" s="3"/>
      <c r="B34" s="60" t="s">
        <v>37</v>
      </c>
      <c r="C34" s="61">
        <f>SUM(C28:C33)</f>
        <v>0</v>
      </c>
      <c r="D34" s="62">
        <f>SUM(D28:D33)</f>
        <v>0</v>
      </c>
    </row>
    <row r="35" spans="1:4" ht="24.75" customHeight="1">
      <c r="A35" s="3"/>
      <c r="B35" s="4" t="s">
        <v>38</v>
      </c>
      <c r="C35" s="13"/>
      <c r="D35" s="16"/>
    </row>
    <row r="36" spans="1:4" ht="24.75" customHeight="1">
      <c r="A36" s="5" t="s">
        <v>6</v>
      </c>
      <c r="B36" s="4" t="s">
        <v>39</v>
      </c>
      <c r="C36" s="9">
        <v>0</v>
      </c>
      <c r="D36" s="9">
        <v>0</v>
      </c>
    </row>
    <row r="37" spans="1:4" ht="24.75" customHeight="1">
      <c r="A37" s="5" t="s">
        <v>8</v>
      </c>
      <c r="B37" s="4" t="s">
        <v>40</v>
      </c>
      <c r="C37" s="9">
        <v>0</v>
      </c>
      <c r="D37" s="10">
        <v>0</v>
      </c>
    </row>
    <row r="38" spans="1:4" ht="24.75" customHeight="1">
      <c r="A38" s="5" t="s">
        <v>10</v>
      </c>
      <c r="B38" s="4" t="s">
        <v>41</v>
      </c>
      <c r="C38" s="9">
        <v>0</v>
      </c>
      <c r="D38" s="10">
        <v>0</v>
      </c>
    </row>
    <row r="39" spans="1:4" ht="24.75" customHeight="1">
      <c r="A39" s="5" t="s">
        <v>17</v>
      </c>
      <c r="B39" s="4" t="s">
        <v>42</v>
      </c>
      <c r="C39" s="9">
        <v>0</v>
      </c>
      <c r="D39" s="9">
        <v>0</v>
      </c>
    </row>
    <row r="40" spans="1:4" ht="24.75" customHeight="1">
      <c r="A40" s="3"/>
      <c r="B40" s="60" t="s">
        <v>43</v>
      </c>
      <c r="C40" s="61">
        <f>SUM(C36:C39)</f>
        <v>0</v>
      </c>
      <c r="D40" s="62">
        <f>SUM(D36:D39)</f>
        <v>0</v>
      </c>
    </row>
    <row r="41" spans="1:4" ht="24.75" customHeight="1">
      <c r="A41" s="3"/>
      <c r="B41" s="60" t="s">
        <v>44</v>
      </c>
      <c r="C41" s="61">
        <v>1000000</v>
      </c>
      <c r="D41" s="62">
        <v>1000000</v>
      </c>
    </row>
    <row r="42" spans="1:4" ht="24.75" customHeight="1">
      <c r="A42" s="3"/>
      <c r="B42" s="2" t="s">
        <v>47</v>
      </c>
      <c r="C42" s="9">
        <v>578028.57</v>
      </c>
      <c r="D42" s="10"/>
    </row>
    <row r="43" spans="1:4" ht="24.75" customHeight="1">
      <c r="A43" s="3"/>
      <c r="B43" s="2" t="s">
        <v>50</v>
      </c>
      <c r="C43" s="9">
        <v>80000</v>
      </c>
      <c r="D43" s="10"/>
    </row>
    <row r="44" spans="1:4" ht="24.75" customHeight="1">
      <c r="A44" s="3"/>
      <c r="B44" s="2" t="s">
        <v>48</v>
      </c>
      <c r="C44" s="9">
        <v>0</v>
      </c>
      <c r="D44" s="10"/>
    </row>
    <row r="45" spans="1:4" ht="24.75" customHeight="1">
      <c r="A45" s="3"/>
      <c r="B45" s="2" t="s">
        <v>49</v>
      </c>
      <c r="C45" s="9"/>
      <c r="D45" s="10">
        <v>1413778.07</v>
      </c>
    </row>
    <row r="46" spans="1:4" ht="24.75" customHeight="1">
      <c r="A46" s="3"/>
      <c r="B46" s="60" t="s">
        <v>45</v>
      </c>
      <c r="C46" s="63">
        <f>C12+C19+C26+C34+C40+C41+C42+C43+C44</f>
        <v>7670560.57</v>
      </c>
      <c r="D46" s="64">
        <f>D12+D19+D26+D34+D40+D41+D45</f>
        <v>7670560.57</v>
      </c>
    </row>
    <row r="47" spans="1:4" ht="24.75" customHeight="1" thickBot="1">
      <c r="A47" s="6"/>
      <c r="B47" s="7"/>
      <c r="C47" s="14"/>
      <c r="D47" s="17"/>
    </row>
    <row r="48" ht="12.75">
      <c r="A48" s="1"/>
    </row>
    <row r="49" ht="12.75">
      <c r="A49" s="1"/>
    </row>
    <row r="50" ht="12.75">
      <c r="A50" s="1"/>
    </row>
    <row r="53" ht="52.5" customHeight="1"/>
    <row r="80" ht="52.5" customHeight="1"/>
  </sheetData>
  <sheetProtection/>
  <mergeCells count="6">
    <mergeCell ref="A5:D5"/>
    <mergeCell ref="A6:D6"/>
    <mergeCell ref="A7:B7"/>
    <mergeCell ref="A1:D1"/>
    <mergeCell ref="A2:D2"/>
    <mergeCell ref="B4:D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C39" sqref="C39"/>
    </sheetView>
  </sheetViews>
  <sheetFormatPr defaultColWidth="9.140625" defaultRowHeight="12.75"/>
  <cols>
    <col min="1" max="1" width="5.8515625" style="0" customWidth="1"/>
    <col min="2" max="2" width="28.00390625" style="0" customWidth="1"/>
    <col min="3" max="3" width="14.00390625" style="0" customWidth="1"/>
    <col min="4" max="4" width="10.28125" style="0" customWidth="1"/>
    <col min="5" max="5" width="10.7109375" style="0" customWidth="1"/>
    <col min="7" max="12" width="12.8515625" style="0" customWidth="1"/>
  </cols>
  <sheetData>
    <row r="1" spans="1:10" ht="18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>
      <c r="A4" s="69" t="s">
        <v>0</v>
      </c>
      <c r="B4" s="69"/>
      <c r="C4" s="71"/>
      <c r="D4" s="70"/>
      <c r="E4" s="70"/>
      <c r="F4" s="70"/>
      <c r="G4" s="70"/>
      <c r="H4" s="70"/>
      <c r="I4" s="70"/>
      <c r="J4" s="70"/>
    </row>
    <row r="5" spans="1:10" ht="20.25" customHeight="1">
      <c r="A5" s="50" t="s">
        <v>52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 customHeight="1" thickBot="1">
      <c r="A6" s="74" t="s">
        <v>53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43.5" customHeight="1">
      <c r="A7" s="45" t="s">
        <v>54</v>
      </c>
      <c r="B7" s="46"/>
      <c r="C7" s="47" t="s">
        <v>55</v>
      </c>
      <c r="D7" s="47"/>
      <c r="E7" s="40" t="s">
        <v>56</v>
      </c>
      <c r="F7" s="40"/>
      <c r="G7" s="40" t="s">
        <v>57</v>
      </c>
      <c r="H7" s="40"/>
      <c r="I7" s="40" t="s">
        <v>58</v>
      </c>
      <c r="J7" s="41"/>
    </row>
    <row r="8" spans="1:10" ht="22.5">
      <c r="A8" s="42"/>
      <c r="B8" s="43"/>
      <c r="C8" s="18" t="s">
        <v>59</v>
      </c>
      <c r="D8" s="19" t="s">
        <v>60</v>
      </c>
      <c r="E8" s="19" t="s">
        <v>59</v>
      </c>
      <c r="F8" s="19" t="s">
        <v>60</v>
      </c>
      <c r="G8" s="19" t="s">
        <v>59</v>
      </c>
      <c r="H8" s="19" t="s">
        <v>60</v>
      </c>
      <c r="I8" s="19" t="s">
        <v>59</v>
      </c>
      <c r="J8" s="20" t="s">
        <v>60</v>
      </c>
    </row>
    <row r="9" spans="1:10" ht="24.75" customHeight="1">
      <c r="A9" s="21">
        <v>1</v>
      </c>
      <c r="B9" s="22" t="s">
        <v>61</v>
      </c>
      <c r="C9" s="23">
        <v>323027</v>
      </c>
      <c r="D9" s="23">
        <v>323027</v>
      </c>
      <c r="E9" s="23">
        <v>9100</v>
      </c>
      <c r="F9" s="23">
        <v>9100</v>
      </c>
      <c r="G9" s="23">
        <v>581973</v>
      </c>
      <c r="H9" s="23">
        <v>581973</v>
      </c>
      <c r="I9" s="23">
        <f>C9+E9+G9</f>
        <v>914100</v>
      </c>
      <c r="J9" s="25">
        <f>D9+F9+H9</f>
        <v>914100</v>
      </c>
    </row>
    <row r="10" spans="1:10" ht="24.75" customHeight="1">
      <c r="A10" s="21">
        <v>2</v>
      </c>
      <c r="B10" s="22" t="s">
        <v>62</v>
      </c>
      <c r="C10" s="23">
        <v>19700</v>
      </c>
      <c r="D10" s="23">
        <v>19700</v>
      </c>
      <c r="E10" s="23">
        <v>0</v>
      </c>
      <c r="F10" s="23">
        <v>0</v>
      </c>
      <c r="G10" s="23">
        <v>9500</v>
      </c>
      <c r="H10" s="23">
        <v>9500</v>
      </c>
      <c r="I10" s="23">
        <f aca="true" t="shared" si="0" ref="I10:I31">C10+E10+G10</f>
        <v>29200</v>
      </c>
      <c r="J10" s="25">
        <f aca="true" t="shared" si="1" ref="J10:J31">D10+F10+H10</f>
        <v>29200</v>
      </c>
    </row>
    <row r="11" spans="1:10" ht="24.75" customHeight="1">
      <c r="A11" s="21">
        <v>3</v>
      </c>
      <c r="B11" s="22" t="s">
        <v>63</v>
      </c>
      <c r="C11" s="23">
        <v>148500</v>
      </c>
      <c r="D11" s="23">
        <v>148500</v>
      </c>
      <c r="E11" s="23">
        <v>30000</v>
      </c>
      <c r="F11" s="24">
        <v>30000</v>
      </c>
      <c r="G11" s="23">
        <v>4063608.39</v>
      </c>
      <c r="H11" s="23">
        <v>4063608.39</v>
      </c>
      <c r="I11" s="23">
        <f t="shared" si="0"/>
        <v>4242108.390000001</v>
      </c>
      <c r="J11" s="25">
        <f t="shared" si="1"/>
        <v>4242108.390000001</v>
      </c>
    </row>
    <row r="12" spans="1:10" ht="24.75" customHeight="1">
      <c r="A12" s="21">
        <v>4</v>
      </c>
      <c r="B12" s="22" t="s">
        <v>64</v>
      </c>
      <c r="C12" s="23">
        <v>24500</v>
      </c>
      <c r="D12" s="23">
        <v>24500</v>
      </c>
      <c r="E12" s="23">
        <v>0</v>
      </c>
      <c r="F12" s="23">
        <v>0</v>
      </c>
      <c r="G12" s="23">
        <v>0</v>
      </c>
      <c r="H12" s="23">
        <v>0</v>
      </c>
      <c r="I12" s="23">
        <f t="shared" si="0"/>
        <v>24500</v>
      </c>
      <c r="J12" s="25">
        <f t="shared" si="1"/>
        <v>24500</v>
      </c>
    </row>
    <row r="13" spans="1:10" ht="24.75" customHeight="1">
      <c r="A13" s="21">
        <v>5</v>
      </c>
      <c r="B13" s="22" t="s">
        <v>65</v>
      </c>
      <c r="C13" s="23">
        <v>0</v>
      </c>
      <c r="D13" s="23">
        <v>0</v>
      </c>
      <c r="E13" s="23">
        <v>0</v>
      </c>
      <c r="F13" s="24">
        <v>0</v>
      </c>
      <c r="G13" s="23">
        <v>1226452.18</v>
      </c>
      <c r="H13" s="23">
        <v>1226452.18</v>
      </c>
      <c r="I13" s="23">
        <f t="shared" si="0"/>
        <v>1226452.18</v>
      </c>
      <c r="J13" s="25">
        <f t="shared" si="1"/>
        <v>1226452.18</v>
      </c>
    </row>
    <row r="14" spans="1:10" ht="24.75" customHeight="1">
      <c r="A14" s="21">
        <v>6</v>
      </c>
      <c r="B14" s="22" t="s">
        <v>66</v>
      </c>
      <c r="C14" s="23">
        <v>200</v>
      </c>
      <c r="D14" s="23">
        <v>200</v>
      </c>
      <c r="E14" s="23">
        <v>0</v>
      </c>
      <c r="F14" s="23">
        <v>0</v>
      </c>
      <c r="G14" s="23">
        <v>0</v>
      </c>
      <c r="H14" s="23">
        <v>0</v>
      </c>
      <c r="I14" s="23">
        <f t="shared" si="0"/>
        <v>200</v>
      </c>
      <c r="J14" s="25">
        <f t="shared" si="1"/>
        <v>200</v>
      </c>
    </row>
    <row r="15" spans="1:10" ht="24.75" customHeight="1">
      <c r="A15" s="21">
        <v>7</v>
      </c>
      <c r="B15" s="22" t="s">
        <v>67</v>
      </c>
      <c r="C15" s="23">
        <v>17500</v>
      </c>
      <c r="D15" s="23">
        <v>17500</v>
      </c>
      <c r="E15" s="24">
        <v>0</v>
      </c>
      <c r="F15" s="24">
        <v>0</v>
      </c>
      <c r="G15" s="23">
        <v>44500</v>
      </c>
      <c r="H15" s="23">
        <v>44500</v>
      </c>
      <c r="I15" s="23">
        <f t="shared" si="0"/>
        <v>62000</v>
      </c>
      <c r="J15" s="25">
        <f t="shared" si="1"/>
        <v>62000</v>
      </c>
    </row>
    <row r="16" spans="1:10" ht="24.75" customHeight="1">
      <c r="A16" s="21">
        <v>8</v>
      </c>
      <c r="B16" s="22" t="s">
        <v>68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0"/>
        <v>0</v>
      </c>
      <c r="J16" s="25">
        <f t="shared" si="1"/>
        <v>0</v>
      </c>
    </row>
    <row r="17" spans="1:10" ht="24.75" customHeight="1">
      <c r="A17" s="21">
        <v>9</v>
      </c>
      <c r="B17" s="22" t="s">
        <v>69</v>
      </c>
      <c r="C17" s="26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f t="shared" si="0"/>
        <v>0</v>
      </c>
      <c r="J17" s="25">
        <f t="shared" si="1"/>
        <v>0</v>
      </c>
    </row>
    <row r="18" spans="1:10" ht="24.75" customHeight="1">
      <c r="A18" s="21">
        <v>10</v>
      </c>
      <c r="B18" s="22" t="s">
        <v>70</v>
      </c>
      <c r="C18" s="23">
        <v>70000</v>
      </c>
      <c r="D18" s="23">
        <v>70000</v>
      </c>
      <c r="E18" s="23">
        <v>0</v>
      </c>
      <c r="F18" s="23">
        <v>0</v>
      </c>
      <c r="G18" s="23">
        <v>0</v>
      </c>
      <c r="H18" s="23">
        <v>0</v>
      </c>
      <c r="I18" s="23">
        <f t="shared" si="0"/>
        <v>70000</v>
      </c>
      <c r="J18" s="25">
        <f t="shared" si="1"/>
        <v>70000</v>
      </c>
    </row>
    <row r="19" spans="1:10" ht="24.75" customHeight="1">
      <c r="A19" s="21">
        <v>11</v>
      </c>
      <c r="B19" s="22" t="s">
        <v>71</v>
      </c>
      <c r="C19" s="23">
        <v>22000</v>
      </c>
      <c r="D19" s="23">
        <v>22000</v>
      </c>
      <c r="E19" s="23">
        <v>0</v>
      </c>
      <c r="F19" s="23">
        <v>0</v>
      </c>
      <c r="G19" s="23">
        <v>0</v>
      </c>
      <c r="H19" s="23">
        <v>0</v>
      </c>
      <c r="I19" s="23">
        <f t="shared" si="0"/>
        <v>22000</v>
      </c>
      <c r="J19" s="25">
        <f t="shared" si="1"/>
        <v>22000</v>
      </c>
    </row>
    <row r="20" spans="1:10" ht="24.75" customHeight="1">
      <c r="A20" s="21"/>
      <c r="B20" s="55" t="s">
        <v>72</v>
      </c>
      <c r="C20" s="51">
        <f aca="true" t="shared" si="2" ref="C20:H20">SUM(C9:C19)</f>
        <v>625427</v>
      </c>
      <c r="D20" s="51">
        <f t="shared" si="2"/>
        <v>625427</v>
      </c>
      <c r="E20" s="52">
        <f t="shared" si="2"/>
        <v>39100</v>
      </c>
      <c r="F20" s="51">
        <f t="shared" si="2"/>
        <v>39100</v>
      </c>
      <c r="G20" s="51">
        <f t="shared" si="2"/>
        <v>5926033.57</v>
      </c>
      <c r="H20" s="51">
        <f t="shared" si="2"/>
        <v>5926033.57</v>
      </c>
      <c r="I20" s="51">
        <f t="shared" si="0"/>
        <v>6590560.57</v>
      </c>
      <c r="J20" s="53">
        <f t="shared" si="1"/>
        <v>6590560.57</v>
      </c>
    </row>
    <row r="21" spans="1:10" ht="24.75" customHeight="1">
      <c r="A21" s="21">
        <v>1</v>
      </c>
      <c r="B21" s="22" t="s">
        <v>73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29">
        <f t="shared" si="0"/>
        <v>0</v>
      </c>
      <c r="J21" s="31">
        <f t="shared" si="1"/>
        <v>0</v>
      </c>
    </row>
    <row r="22" spans="1:10" ht="24.75" customHeight="1">
      <c r="A22" s="21">
        <v>2</v>
      </c>
      <c r="B22" s="22" t="s">
        <v>74</v>
      </c>
      <c r="C22" s="3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f t="shared" si="0"/>
        <v>0</v>
      </c>
      <c r="J22" s="31">
        <f t="shared" si="1"/>
        <v>0</v>
      </c>
    </row>
    <row r="23" spans="1:10" ht="24.75" customHeight="1">
      <c r="A23" s="21">
        <v>3</v>
      </c>
      <c r="B23" s="22" t="s">
        <v>75</v>
      </c>
      <c r="C23" s="3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 t="shared" si="0"/>
        <v>0</v>
      </c>
      <c r="J23" s="31">
        <f t="shared" si="1"/>
        <v>0</v>
      </c>
    </row>
    <row r="24" spans="1:10" ht="24.75" customHeight="1">
      <c r="A24" s="21">
        <v>4</v>
      </c>
      <c r="B24" s="22" t="s">
        <v>76</v>
      </c>
      <c r="C24" s="3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f t="shared" si="0"/>
        <v>0</v>
      </c>
      <c r="J24" s="31">
        <f t="shared" si="1"/>
        <v>0</v>
      </c>
    </row>
    <row r="25" spans="1:10" ht="24.75" customHeight="1">
      <c r="A25" s="21">
        <v>5</v>
      </c>
      <c r="B25" s="22" t="s">
        <v>77</v>
      </c>
      <c r="C25" s="29">
        <v>80000</v>
      </c>
      <c r="D25" s="29">
        <v>80000</v>
      </c>
      <c r="E25" s="29">
        <v>0</v>
      </c>
      <c r="F25" s="29">
        <v>0</v>
      </c>
      <c r="G25" s="29">
        <v>0</v>
      </c>
      <c r="H25" s="29">
        <v>0</v>
      </c>
      <c r="I25" s="29">
        <f t="shared" si="0"/>
        <v>80000</v>
      </c>
      <c r="J25" s="31">
        <f t="shared" si="1"/>
        <v>80000</v>
      </c>
    </row>
    <row r="26" spans="1:10" ht="24.75" customHeight="1">
      <c r="A26" s="21">
        <v>6</v>
      </c>
      <c r="B26" s="22" t="s">
        <v>78</v>
      </c>
      <c r="C26" s="33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 t="shared" si="0"/>
        <v>0</v>
      </c>
      <c r="J26" s="31">
        <f t="shared" si="1"/>
        <v>0</v>
      </c>
    </row>
    <row r="27" spans="1:10" ht="24.75" customHeight="1">
      <c r="A27" s="21">
        <v>7</v>
      </c>
      <c r="B27" s="22" t="s">
        <v>79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 t="shared" si="0"/>
        <v>0</v>
      </c>
      <c r="J27" s="31">
        <f t="shared" si="1"/>
        <v>0</v>
      </c>
    </row>
    <row r="28" spans="1:10" ht="24.75" customHeight="1">
      <c r="A28" s="21">
        <v>8</v>
      </c>
      <c r="B28" s="22" t="s">
        <v>80</v>
      </c>
      <c r="C28" s="3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0"/>
        <v>0</v>
      </c>
      <c r="J28" s="31">
        <f t="shared" si="1"/>
        <v>0</v>
      </c>
    </row>
    <row r="29" spans="1:10" ht="24.75" customHeight="1">
      <c r="A29" s="21">
        <v>9</v>
      </c>
      <c r="B29" s="22" t="s">
        <v>81</v>
      </c>
      <c r="C29" s="3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f t="shared" si="0"/>
        <v>0</v>
      </c>
      <c r="J29" s="31">
        <f t="shared" si="1"/>
        <v>0</v>
      </c>
    </row>
    <row r="30" spans="1:10" ht="24.75" customHeight="1">
      <c r="A30" s="21">
        <v>10</v>
      </c>
      <c r="B30" s="22" t="s">
        <v>82</v>
      </c>
      <c r="C30" s="3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f t="shared" si="0"/>
        <v>0</v>
      </c>
      <c r="J30" s="31">
        <f t="shared" si="1"/>
        <v>0</v>
      </c>
    </row>
    <row r="31" spans="1:10" ht="24.75" customHeight="1">
      <c r="A31" s="21"/>
      <c r="B31" s="55" t="s">
        <v>83</v>
      </c>
      <c r="C31" s="51">
        <f aca="true" t="shared" si="3" ref="C31:H31">SUM(C21:C30)</f>
        <v>80000</v>
      </c>
      <c r="D31" s="51">
        <f t="shared" si="3"/>
        <v>80000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0"/>
        <v>80000</v>
      </c>
      <c r="J31" s="53">
        <f t="shared" si="1"/>
        <v>80000</v>
      </c>
    </row>
    <row r="32" spans="1:10" ht="24.75" customHeight="1">
      <c r="A32" s="34"/>
      <c r="B32" s="55" t="s">
        <v>84</v>
      </c>
      <c r="C32" s="54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f>C32+E32+G32</f>
        <v>0</v>
      </c>
      <c r="J32" s="53">
        <f>D32+F32+H32</f>
        <v>0</v>
      </c>
    </row>
    <row r="33" spans="1:10" ht="24.75" customHeight="1">
      <c r="A33" s="34"/>
      <c r="B33" s="55" t="s">
        <v>85</v>
      </c>
      <c r="C33" s="56"/>
      <c r="D33" s="57"/>
      <c r="E33" s="57"/>
      <c r="F33" s="57"/>
      <c r="G33" s="57"/>
      <c r="H33" s="57"/>
      <c r="I33" s="51">
        <v>1000000</v>
      </c>
      <c r="J33" s="53">
        <v>1000000</v>
      </c>
    </row>
    <row r="34" spans="1:10" ht="24.75" customHeight="1">
      <c r="A34" s="34"/>
      <c r="B34" s="22" t="s">
        <v>86</v>
      </c>
      <c r="C34" s="35"/>
      <c r="D34" s="36"/>
      <c r="E34" s="36"/>
      <c r="F34" s="36"/>
      <c r="G34" s="36"/>
      <c r="H34" s="36"/>
      <c r="I34" s="27">
        <v>0</v>
      </c>
      <c r="J34" s="28"/>
    </row>
    <row r="35" spans="1:10" ht="24.75" customHeight="1">
      <c r="A35" s="58" t="s">
        <v>87</v>
      </c>
      <c r="B35" s="59"/>
      <c r="C35" s="54">
        <f aca="true" t="shared" si="4" ref="C35:H35">C20+C31+C32</f>
        <v>705427</v>
      </c>
      <c r="D35" s="51">
        <f t="shared" si="4"/>
        <v>705427</v>
      </c>
      <c r="E35" s="51">
        <f t="shared" si="4"/>
        <v>39100</v>
      </c>
      <c r="F35" s="51">
        <f t="shared" si="4"/>
        <v>39100</v>
      </c>
      <c r="G35" s="51">
        <f t="shared" si="4"/>
        <v>5926033.57</v>
      </c>
      <c r="H35" s="51">
        <f t="shared" si="4"/>
        <v>5926033.57</v>
      </c>
      <c r="I35" s="51">
        <f>I20+I31+I32+I33+I34</f>
        <v>7670560.57</v>
      </c>
      <c r="J35" s="53">
        <f>J20+J31+J32+J33</f>
        <v>7670560.57</v>
      </c>
    </row>
  </sheetData>
  <sheetProtection/>
  <mergeCells count="12">
    <mergeCell ref="A4:B4"/>
    <mergeCell ref="C4:J4"/>
    <mergeCell ref="A5:J5"/>
    <mergeCell ref="A6:J6"/>
    <mergeCell ref="I7:J7"/>
    <mergeCell ref="A35:B35"/>
    <mergeCell ref="A1:J1"/>
    <mergeCell ref="A2:J2"/>
    <mergeCell ref="G7:H7"/>
    <mergeCell ref="A7:B8"/>
    <mergeCell ref="C7:D7"/>
    <mergeCell ref="E7:F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 Teresa Zambosco</cp:lastModifiedBy>
  <cp:lastPrinted>2015-08-10T09:24:15Z</cp:lastPrinted>
  <dcterms:created xsi:type="dcterms:W3CDTF">2015-01-14T08:37:10Z</dcterms:created>
  <dcterms:modified xsi:type="dcterms:W3CDTF">2015-08-10T09:24:21Z</dcterms:modified>
  <cp:category/>
  <cp:version/>
  <cp:contentType/>
  <cp:contentStatus/>
</cp:coreProperties>
</file>